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/>
  <bookViews>
    <workbookView xWindow="0" yWindow="0" windowWidth="19440" windowHeight="7605" tabRatio="784"/>
  </bookViews>
  <sheets>
    <sheet name="цпмсд-4" sheetId="34" r:id="rId1"/>
  </sheets>
  <calcPr calcId="144525" calcMode="manual"/>
</workbook>
</file>

<file path=xl/calcChain.xml><?xml version="1.0" encoding="utf-8"?>
<calcChain xmlns="http://schemas.openxmlformats.org/spreadsheetml/2006/main">
  <c r="E11" i="34"/>
  <c r="G31"/>
  <c r="G24" s="1"/>
  <c r="G18" s="1"/>
  <c r="G17" s="1"/>
  <c r="F31"/>
  <c r="G38"/>
  <c r="F38"/>
  <c r="F24" s="1"/>
  <c r="F18" s="1"/>
  <c r="F17" s="1"/>
  <c r="G68" l="1"/>
  <c r="F68"/>
  <c r="G62"/>
  <c r="F62"/>
  <c r="G59"/>
  <c r="F59"/>
  <c r="G56"/>
  <c r="G54" s="1"/>
  <c r="G53" s="1"/>
  <c r="F56"/>
  <c r="F54" s="1"/>
  <c r="F53" s="1"/>
  <c r="G48"/>
  <c r="F48"/>
  <c r="G44"/>
  <c r="F44"/>
  <c r="G41"/>
  <c r="F41"/>
  <c r="G20"/>
  <c r="G19" s="1"/>
  <c r="F20"/>
  <c r="F19" s="1"/>
</calcChain>
</file>

<file path=xl/sharedStrings.xml><?xml version="1.0" encoding="utf-8"?>
<sst xmlns="http://schemas.openxmlformats.org/spreadsheetml/2006/main" count="279" uniqueCount="200">
  <si>
    <t>Додаток № 1</t>
  </si>
  <si>
    <t>КЕКВ</t>
  </si>
  <si>
    <t>Нарахування на оплату праці</t>
  </si>
  <si>
    <t>Використання товарів і послуг</t>
  </si>
  <si>
    <t>Видатки на відрядження</t>
  </si>
  <si>
    <t>Оплата комунальних послуг та енергоносіїв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</si>
  <si>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</si>
  <si>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</si>
  <si>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Поточні трансферти органам державного управління інших рівнів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</si>
  <si>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</si>
  <si>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</si>
  <si>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</si>
  <si>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</si>
  <si>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Капітальне будівництво (придбання)</t>
  </si>
  <si>
    <t>Капітальний ремонт</t>
  </si>
  <si>
    <t>Реконструкція та реставрація</t>
  </si>
  <si>
    <t>по всіх КПК разом</t>
  </si>
  <si>
    <t>2000</t>
  </si>
  <si>
    <t>Звіт
 про надходження і використання коштів, отриманих як плата за послуги
(форма N 4-1м)</t>
  </si>
  <si>
    <t>Показники</t>
  </si>
  <si>
    <t>Код рядка</t>
  </si>
  <si>
    <t>Залишок на початок звітного року</t>
  </si>
  <si>
    <t>Надійшло коштів за звітний період (рік)</t>
  </si>
  <si>
    <t>1</t>
  </si>
  <si>
    <t>2</t>
  </si>
  <si>
    <t>3</t>
  </si>
  <si>
    <t>Надходження коштів – усього</t>
  </si>
  <si>
    <t>X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</si>
  <si>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</si>
  <si>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</si>
  <si>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</si>
  <si>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</si>
  <si>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</si>
  <si>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</si>
  <si>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</si>
  <si>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порядку майна (крім нерухомого майна)</t>
  </si>
  <si>
    <t>050</t>
  </si>
  <si>
    <t>Фінансування</t>
  </si>
  <si>
    <t>060</t>
  </si>
  <si>
    <t>Видатки – усього</t>
  </si>
  <si>
    <t>070</t>
  </si>
  <si>
    <t>у тому числі:
Поточні видатки</t>
  </si>
  <si>
    <t>080</t>
  </si>
  <si>
    <t>Оплата праці і нарахування на заробітну плату</t>
  </si>
  <si>
    <t>2100</t>
  </si>
  <si>
    <t>090</t>
  </si>
  <si>
    <t>Оплата праці</t>
  </si>
  <si>
    <t>2110</t>
  </si>
  <si>
    <t>100</t>
  </si>
  <si>
    <t>Заробітна плата</t>
  </si>
  <si>
    <t>2111</t>
  </si>
  <si>
    <t>110</t>
  </si>
  <si>
    <t>Грошове  забезпечення  військовослужбовців</t>
  </si>
  <si>
    <t>2112</t>
  </si>
  <si>
    <t>120</t>
  </si>
  <si>
    <t>2120</t>
  </si>
  <si>
    <t>130</t>
  </si>
  <si>
    <t>2200</t>
  </si>
  <si>
    <t>140</t>
  </si>
  <si>
    <t>Предмети, матеріали, обладнання та інвентар</t>
  </si>
  <si>
    <t>2210</t>
  </si>
  <si>
    <t>150</t>
  </si>
  <si>
    <t>Медикаменти та перев’язувальні матеріали</t>
  </si>
  <si>
    <t>2220</t>
  </si>
  <si>
    <t>160</t>
  </si>
  <si>
    <t>Продукти харчування</t>
  </si>
  <si>
    <t>2230</t>
  </si>
  <si>
    <t>170</t>
  </si>
  <si>
    <t>Оплата послуг (крім комунальних)</t>
  </si>
  <si>
    <t>2240</t>
  </si>
  <si>
    <t>180</t>
  </si>
  <si>
    <t>2250</t>
  </si>
  <si>
    <t>190</t>
  </si>
  <si>
    <t>Видатки та заходи спеціального призначення</t>
  </si>
  <si>
    <t>2260</t>
  </si>
  <si>
    <t>200</t>
  </si>
  <si>
    <t>2270</t>
  </si>
  <si>
    <t>210</t>
  </si>
  <si>
    <t>Оплата теплопостачання</t>
  </si>
  <si>
    <t>2271</t>
  </si>
  <si>
    <t>220</t>
  </si>
  <si>
    <t>Оплата водопостачання  та  водовідведення</t>
  </si>
  <si>
    <t>2272</t>
  </si>
  <si>
    <t>230</t>
  </si>
  <si>
    <t>Оплата електроенергії</t>
  </si>
  <si>
    <t>2273</t>
  </si>
  <si>
    <t>240</t>
  </si>
  <si>
    <t>Оплата природного газу</t>
  </si>
  <si>
    <t>2274</t>
  </si>
  <si>
    <t>250</t>
  </si>
  <si>
    <t>Оплата інших енергоносіїв та інших комунальних послуг</t>
  </si>
  <si>
    <t>2275</t>
  </si>
  <si>
    <t>260</t>
  </si>
  <si>
    <t>Оплата енергосервісу</t>
  </si>
  <si>
    <t>2276</t>
  </si>
  <si>
    <t>270</t>
  </si>
  <si>
    <t>Дослідження і розробки,  окремі заходи по реалізації державних (регіональних) програм</t>
  </si>
  <si>
    <t>2280</t>
  </si>
  <si>
    <t>280</t>
  </si>
  <si>
    <t>Дослідження і розробки, окремі заходи розвитку по реалізації державних (регіональних) програм</t>
  </si>
  <si>
    <t>2281</t>
  </si>
  <si>
    <t>290</t>
  </si>
  <si>
    <t>2282</t>
  </si>
  <si>
    <t>300</t>
  </si>
  <si>
    <t>Обслуговування боргових зобов’язань</t>
  </si>
  <si>
    <t>2400</t>
  </si>
  <si>
    <t>310</t>
  </si>
  <si>
    <t>Обслуговування внутрішніх боргових зобов’язань</t>
  </si>
  <si>
    <t>2410</t>
  </si>
  <si>
    <t>320</t>
  </si>
  <si>
    <t>Обслуговування зовнішніх боргових зобов’язань</t>
  </si>
  <si>
    <t>2420</t>
  </si>
  <si>
    <t>330</t>
  </si>
  <si>
    <t>2600</t>
  </si>
  <si>
    <t>340</t>
  </si>
  <si>
    <t>Субсидії та поточні трансферти підприємствам (установам, організаціям)</t>
  </si>
  <si>
    <t>2610</t>
  </si>
  <si>
    <t>350</t>
  </si>
  <si>
    <t>2620</t>
  </si>
  <si>
    <t>360</t>
  </si>
  <si>
    <t>Поточні трансферти  урядам іноземних держав та міжнародним організаціям</t>
  </si>
  <si>
    <t>2630</t>
  </si>
  <si>
    <t>370</t>
  </si>
  <si>
    <t>2700</t>
  </si>
  <si>
    <t>380</t>
  </si>
  <si>
    <t>2710</t>
  </si>
  <si>
    <t>390</t>
  </si>
  <si>
    <t>2720</t>
  </si>
  <si>
    <t>400</t>
  </si>
  <si>
    <t>2730</t>
  </si>
  <si>
    <t>410</t>
  </si>
  <si>
    <t>Інші поточні видатки</t>
  </si>
  <si>
    <t>2800</t>
  </si>
  <si>
    <t>420</t>
  </si>
  <si>
    <t>Капітальні  видатки</t>
  </si>
  <si>
    <t>3000</t>
  </si>
  <si>
    <t>430</t>
  </si>
  <si>
    <t>Придбання основного капіталу</t>
  </si>
  <si>
    <t>3100</t>
  </si>
  <si>
    <t>440</t>
  </si>
  <si>
    <t>Придбання обладнання і предметів довгострокового користування</t>
  </si>
  <si>
    <t>3110</t>
  </si>
  <si>
    <t>450</t>
  </si>
  <si>
    <t>3120</t>
  </si>
  <si>
    <t>460</t>
  </si>
  <si>
    <t>Капітальне будівництво     (придбання) житла</t>
  </si>
  <si>
    <t>3121</t>
  </si>
  <si>
    <t>470</t>
  </si>
  <si>
    <t>Капітальне будівництво (придбання) інших об’єктів</t>
  </si>
  <si>
    <t>3122</t>
  </si>
  <si>
    <t>480</t>
  </si>
  <si>
    <t>3130</t>
  </si>
  <si>
    <t>490</t>
  </si>
  <si>
    <t>Капітальний ремонт житлового фонду (приміщень)</t>
  </si>
  <si>
    <t>3131</t>
  </si>
  <si>
    <t>500</t>
  </si>
  <si>
    <t>Капітальний ремонт інших об’єктів</t>
  </si>
  <si>
    <t>3132</t>
  </si>
  <si>
    <t>510</t>
  </si>
  <si>
    <t>3140</t>
  </si>
  <si>
    <t>520</t>
  </si>
  <si>
    <t>Реконструкція житлового фонду (приміщень)</t>
  </si>
  <si>
    <t>3141</t>
  </si>
  <si>
    <t>530</t>
  </si>
  <si>
    <t>Реконструкція та реставрація інших об’єктів</t>
  </si>
  <si>
    <t>3142</t>
  </si>
  <si>
    <t>540</t>
  </si>
  <si>
    <t>Реставрація пам’яток культури, історії та архітектури</t>
  </si>
  <si>
    <t>3143</t>
  </si>
  <si>
    <t>550</t>
  </si>
  <si>
    <t>Створення державних запасів і резервів</t>
  </si>
  <si>
    <t>3150</t>
  </si>
  <si>
    <t>560</t>
  </si>
  <si>
    <t>Придбання землі та нематеріальних активів</t>
  </si>
  <si>
    <t>3160</t>
  </si>
  <si>
    <t>570</t>
  </si>
  <si>
    <t>Капітальні трансферти</t>
  </si>
  <si>
    <t>3200</t>
  </si>
  <si>
    <t>580</t>
  </si>
  <si>
    <t>Капітальні трансферти підприємствам (установам, організаціям)</t>
  </si>
  <si>
    <t>3210</t>
  </si>
  <si>
    <t>590</t>
  </si>
  <si>
    <t>Капітальні трансферти органам державного управління інших рівнів</t>
  </si>
  <si>
    <t>3220</t>
  </si>
  <si>
    <t>600</t>
  </si>
  <si>
    <t>Капітальні трансферти  урядам іноземних держав  та міжнародним організаціям</t>
  </si>
  <si>
    <t>3230</t>
  </si>
  <si>
    <t>610</t>
  </si>
  <si>
    <t>Капітальні трансферти населенню</t>
  </si>
  <si>
    <t>3240</t>
  </si>
  <si>
    <t>620</t>
  </si>
  <si>
    <t/>
  </si>
  <si>
    <t xml:space="preserve">Касові за звітний період </t>
  </si>
  <si>
    <t xml:space="preserve">Фактичні за звітний період </t>
  </si>
  <si>
    <t>станом на 01.07.2020 року</t>
  </si>
  <si>
    <t>КНП "ЦПМСД №4 м. Вінниці"</t>
  </si>
  <si>
    <t>Т.в.о. директора</t>
  </si>
  <si>
    <t>Т.в.о. головного бухгалтера</t>
  </si>
  <si>
    <t>Непийвода Л.В.</t>
  </si>
  <si>
    <t>Насталенко Я.В.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</si>
</sst>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#,##0;\-#,##0"/>
    <numFmt numFmtId="166" formatCode="#,##0.00;\-#,##0.00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5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i/>
      <sz val="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u/>
      <sz val="9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1" applyFont="1" applyAlignment="1">
      <alignment horizontal="centerContinuous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0" fillId="2" borderId="0" xfId="0" applyFill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horizontal="left" vertical="top" wrapText="1"/>
    </xf>
    <xf numFmtId="165" fontId="18" fillId="2" borderId="0" xfId="0" applyNumberFormat="1" applyFont="1" applyFill="1" applyBorder="1" applyAlignment="1">
      <alignment horizontal="left" wrapText="1"/>
    </xf>
    <xf numFmtId="165" fontId="20" fillId="2" borderId="0" xfId="0" applyNumberFormat="1" applyFont="1" applyFill="1" applyBorder="1" applyAlignment="1">
      <alignment horizontal="left" wrapText="1"/>
    </xf>
    <xf numFmtId="4" fontId="3" fillId="4" borderId="4" xfId="0" applyNumberFormat="1" applyFont="1" applyFill="1" applyBorder="1" applyAlignment="1">
      <alignment horizontal="center" vertical="center"/>
    </xf>
    <xf numFmtId="4" fontId="21" fillId="4" borderId="4" xfId="0" applyNumberFormat="1" applyFont="1" applyFill="1" applyBorder="1" applyAlignment="1">
      <alignment horizontal="center" vertical="center"/>
    </xf>
    <xf numFmtId="4" fontId="22" fillId="0" borderId="4" xfId="0" applyNumberFormat="1" applyFont="1" applyFill="1" applyBorder="1" applyAlignment="1">
      <alignment horizontal="center" vertical="center"/>
    </xf>
    <xf numFmtId="4" fontId="21" fillId="0" borderId="4" xfId="0" applyNumberFormat="1" applyFont="1" applyFill="1" applyBorder="1" applyAlignment="1">
      <alignment horizontal="center" vertical="center"/>
    </xf>
    <xf numFmtId="4" fontId="22" fillId="0" borderId="4" xfId="0" applyNumberFormat="1" applyFont="1" applyFill="1" applyBorder="1" applyAlignment="1">
      <alignment horizontal="center" vertical="center" wrapText="1"/>
    </xf>
    <xf numFmtId="4" fontId="22" fillId="0" borderId="4" xfId="2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166" fontId="23" fillId="2" borderId="1" xfId="0" applyNumberFormat="1" applyFont="1" applyFill="1" applyBorder="1" applyAlignment="1">
      <alignment horizontal="right" vertical="center" wrapText="1"/>
    </xf>
    <xf numFmtId="4" fontId="3" fillId="4" borderId="4" xfId="0" applyNumberFormat="1" applyFont="1" applyFill="1" applyBorder="1" applyAlignment="1">
      <alignment horizontal="right" vertical="center"/>
    </xf>
    <xf numFmtId="4" fontId="22" fillId="0" borderId="4" xfId="0" applyNumberFormat="1" applyFont="1" applyFill="1" applyBorder="1" applyAlignment="1">
      <alignment horizontal="right" vertical="center"/>
    </xf>
    <xf numFmtId="4" fontId="21" fillId="4" borderId="4" xfId="0" applyNumberFormat="1" applyFont="1" applyFill="1" applyBorder="1" applyAlignment="1">
      <alignment horizontal="right" vertical="center"/>
    </xf>
    <xf numFmtId="4" fontId="21" fillId="0" borderId="4" xfId="0" applyNumberFormat="1" applyFont="1" applyFill="1" applyBorder="1" applyAlignment="1">
      <alignment horizontal="right" vertical="center"/>
    </xf>
    <xf numFmtId="4" fontId="22" fillId="0" borderId="4" xfId="0" applyNumberFormat="1" applyFont="1" applyFill="1" applyBorder="1" applyAlignment="1">
      <alignment horizontal="right" vertical="center" wrapText="1"/>
    </xf>
    <xf numFmtId="4" fontId="22" fillId="0" borderId="4" xfId="2" applyNumberFormat="1" applyFont="1" applyFill="1" applyBorder="1" applyAlignment="1">
      <alignment horizontal="right" vertical="center" wrapText="1"/>
    </xf>
    <xf numFmtId="4" fontId="3" fillId="4" borderId="4" xfId="0" applyNumberFormat="1" applyFont="1" applyFill="1" applyBorder="1" applyAlignment="1">
      <alignment horizontal="right" vertical="center" wrapText="1"/>
    </xf>
    <xf numFmtId="166" fontId="7" fillId="5" borderId="1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9" fillId="2" borderId="2" xfId="0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wrapText="1"/>
    </xf>
    <xf numFmtId="0" fontId="5" fillId="3" borderId="0" xfId="1" applyFont="1" applyFill="1" applyAlignment="1" applyProtection="1">
      <alignment horizontal="center" wrapText="1"/>
      <protection locked="0"/>
    </xf>
    <xf numFmtId="0" fontId="0" fillId="3" borderId="0" xfId="0" applyFill="1" applyAlignment="1">
      <alignment horizontal="center" wrapText="1"/>
    </xf>
    <xf numFmtId="0" fontId="4" fillId="0" borderId="0" xfId="1" applyFont="1" applyFill="1" applyBorder="1" applyAlignment="1">
      <alignment horizontal="center" vertical="top" wrapText="1"/>
    </xf>
    <xf numFmtId="0" fontId="3" fillId="0" borderId="0" xfId="1" applyFont="1" applyFill="1" applyAlignment="1">
      <alignment horizontal="center" vertical="center" wrapText="1"/>
    </xf>
  </cellXfs>
  <cellStyles count="3">
    <cellStyle name="Обычный" xfId="0" builtinId="0"/>
    <cellStyle name="Обычный_5 дод форми 4.1." xfId="2"/>
    <cellStyle name="Обычный_Відоміст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="115" zoomScaleNormal="100" zoomScaleSheetLayoutView="115" workbookViewId="0">
      <selection activeCell="A75" sqref="A75:C75"/>
    </sheetView>
  </sheetViews>
  <sheetFormatPr defaultRowHeight="15"/>
  <cols>
    <col min="1" max="1" width="27.85546875" customWidth="1"/>
    <col min="2" max="2" width="10.85546875" customWidth="1"/>
    <col min="3" max="3" width="7.7109375" customWidth="1"/>
    <col min="4" max="7" width="13.7109375" customWidth="1"/>
  </cols>
  <sheetData>
    <row r="1" spans="1:7">
      <c r="D1" s="1" t="s">
        <v>0</v>
      </c>
    </row>
    <row r="2" spans="1:7">
      <c r="A2" s="43" t="s">
        <v>18</v>
      </c>
      <c r="B2" s="44"/>
      <c r="C2" s="44"/>
      <c r="D2" s="44"/>
      <c r="E2" s="44"/>
      <c r="F2" s="44"/>
      <c r="G2" s="44"/>
    </row>
    <row r="3" spans="1:7" ht="52.9" customHeight="1">
      <c r="A3" s="44"/>
      <c r="B3" s="44"/>
      <c r="C3" s="44"/>
      <c r="D3" s="44"/>
      <c r="E3" s="44"/>
      <c r="F3" s="44"/>
      <c r="G3" s="44"/>
    </row>
    <row r="4" spans="1:7" ht="15" customHeight="1">
      <c r="A4" s="51" t="s">
        <v>16</v>
      </c>
      <c r="B4" s="51"/>
      <c r="C4" s="51"/>
      <c r="D4" s="51"/>
      <c r="E4" s="51"/>
      <c r="F4" s="51"/>
      <c r="G4" s="51"/>
    </row>
    <row r="5" spans="1:7" ht="15" customHeight="1">
      <c r="A5" s="50" t="s">
        <v>195</v>
      </c>
      <c r="B5" s="50"/>
      <c r="C5" s="50"/>
      <c r="D5" s="50"/>
      <c r="E5" s="50"/>
      <c r="F5" s="50"/>
      <c r="G5" s="50"/>
    </row>
    <row r="6" spans="1:7">
      <c r="A6" s="48" t="s">
        <v>194</v>
      </c>
      <c r="B6" s="49"/>
      <c r="C6" s="49"/>
      <c r="D6" s="49"/>
    </row>
    <row r="7" spans="1:7">
      <c r="A7" s="2"/>
      <c r="B7" s="3"/>
      <c r="C7" s="4"/>
      <c r="D7" s="5"/>
    </row>
    <row r="8" spans="1:7" s="6" customFormat="1" ht="27.6" customHeight="1">
      <c r="A8" s="41" t="s">
        <v>19</v>
      </c>
      <c r="B8" s="41" t="s">
        <v>1</v>
      </c>
      <c r="C8" s="41" t="s">
        <v>20</v>
      </c>
      <c r="D8" s="46" t="s">
        <v>21</v>
      </c>
      <c r="E8" s="45" t="s">
        <v>22</v>
      </c>
      <c r="F8" s="41" t="s">
        <v>192</v>
      </c>
      <c r="G8" s="41" t="s">
        <v>193</v>
      </c>
    </row>
    <row r="9" spans="1:7" s="6" customFormat="1" ht="28.15" customHeight="1">
      <c r="A9" s="42"/>
      <c r="B9" s="42"/>
      <c r="C9" s="42"/>
      <c r="D9" s="42"/>
      <c r="E9" s="42"/>
      <c r="F9" s="42"/>
      <c r="G9" s="42"/>
    </row>
    <row r="10" spans="1:7" s="6" customFormat="1" ht="13.7" customHeight="1">
      <c r="A10" s="7" t="s">
        <v>23</v>
      </c>
      <c r="B10" s="7" t="s">
        <v>24</v>
      </c>
      <c r="C10" s="7" t="s">
        <v>25</v>
      </c>
      <c r="D10" s="8">
        <v>5</v>
      </c>
      <c r="E10" s="8">
        <v>9</v>
      </c>
      <c r="F10" s="8">
        <v>10</v>
      </c>
      <c r="G10" s="8"/>
    </row>
    <row r="11" spans="1:7" s="6" customFormat="1" ht="15.75">
      <c r="A11" s="9" t="s">
        <v>26</v>
      </c>
      <c r="B11" s="10" t="s">
        <v>27</v>
      </c>
      <c r="C11" s="10" t="s">
        <v>28</v>
      </c>
      <c r="D11" s="40">
        <v>17746.939999999999</v>
      </c>
      <c r="E11" s="40">
        <f>E12+E13+E14+E15</f>
        <v>40708.589999999997</v>
      </c>
      <c r="F11" s="11" t="s">
        <v>27</v>
      </c>
      <c r="G11" s="11" t="s">
        <v>27</v>
      </c>
    </row>
    <row r="12" spans="1:7" s="6" customFormat="1" ht="21">
      <c r="A12" s="12" t="s">
        <v>29</v>
      </c>
      <c r="B12" s="13" t="s">
        <v>27</v>
      </c>
      <c r="C12" s="13" t="s">
        <v>30</v>
      </c>
      <c r="D12" s="32"/>
      <c r="E12" s="32"/>
      <c r="F12" s="14" t="s">
        <v>27</v>
      </c>
      <c r="G12" s="14" t="s">
        <v>27</v>
      </c>
    </row>
    <row r="13" spans="1:7" s="6" customFormat="1" ht="15.75">
      <c r="A13" s="12" t="s">
        <v>31</v>
      </c>
      <c r="B13" s="13" t="s">
        <v>27</v>
      </c>
      <c r="C13" s="13" t="s">
        <v>32</v>
      </c>
      <c r="D13" s="32"/>
      <c r="E13" s="32"/>
      <c r="F13" s="14" t="s">
        <v>27</v>
      </c>
      <c r="G13" s="14" t="s">
        <v>27</v>
      </c>
    </row>
    <row r="14" spans="1:7" s="6" customFormat="1" ht="15.75">
      <c r="A14" s="12" t="s">
        <v>33</v>
      </c>
      <c r="B14" s="13" t="s">
        <v>27</v>
      </c>
      <c r="C14" s="13" t="s">
        <v>34</v>
      </c>
      <c r="D14" s="32"/>
      <c r="E14" s="32">
        <v>40708.589999999997</v>
      </c>
      <c r="F14" s="14" t="s">
        <v>27</v>
      </c>
      <c r="G14" s="14" t="s">
        <v>27</v>
      </c>
    </row>
    <row r="15" spans="1:7" s="6" customFormat="1" ht="21">
      <c r="A15" s="12" t="s">
        <v>35</v>
      </c>
      <c r="B15" s="13" t="s">
        <v>27</v>
      </c>
      <c r="C15" s="13" t="s">
        <v>36</v>
      </c>
      <c r="D15" s="32"/>
      <c r="E15" s="32"/>
      <c r="F15" s="14" t="s">
        <v>27</v>
      </c>
      <c r="G15" s="14" t="s">
        <v>27</v>
      </c>
    </row>
    <row r="16" spans="1:7" s="6" customFormat="1">
      <c r="A16" s="12" t="s">
        <v>37</v>
      </c>
      <c r="B16" s="13" t="s">
        <v>27</v>
      </c>
      <c r="C16" s="13" t="s">
        <v>38</v>
      </c>
      <c r="D16" s="14"/>
      <c r="E16" s="14" t="s">
        <v>27</v>
      </c>
      <c r="F16" s="14" t="s">
        <v>27</v>
      </c>
      <c r="G16" s="14" t="s">
        <v>27</v>
      </c>
    </row>
    <row r="17" spans="1:7" s="6" customFormat="1" ht="15.75">
      <c r="A17" s="9" t="s">
        <v>39</v>
      </c>
      <c r="B17" s="10" t="s">
        <v>27</v>
      </c>
      <c r="C17" s="10" t="s">
        <v>40</v>
      </c>
      <c r="D17" s="25"/>
      <c r="E17" s="11" t="s">
        <v>27</v>
      </c>
      <c r="F17" s="33">
        <f>F18+F53</f>
        <v>54778.59</v>
      </c>
      <c r="G17" s="33">
        <f>G18+G53</f>
        <v>54778.59</v>
      </c>
    </row>
    <row r="18" spans="1:7" s="6" customFormat="1" ht="21">
      <c r="A18" s="9" t="s">
        <v>41</v>
      </c>
      <c r="B18" s="10" t="s">
        <v>17</v>
      </c>
      <c r="C18" s="10" t="s">
        <v>42</v>
      </c>
      <c r="D18" s="25"/>
      <c r="E18" s="11" t="s">
        <v>27</v>
      </c>
      <c r="F18" s="33">
        <f>F19+F24+F41+F44+F48+F52</f>
        <v>54778.59</v>
      </c>
      <c r="G18" s="33">
        <f>G19+G24+G41+G44+G48+G52</f>
        <v>54778.59</v>
      </c>
    </row>
    <row r="19" spans="1:7" s="6" customFormat="1" ht="18">
      <c r="A19" s="15" t="s">
        <v>43</v>
      </c>
      <c r="B19" s="16" t="s">
        <v>44</v>
      </c>
      <c r="C19" s="16" t="s">
        <v>45</v>
      </c>
      <c r="D19" s="25"/>
      <c r="E19" s="17" t="s">
        <v>27</v>
      </c>
      <c r="F19" s="33">
        <f>F20+F23</f>
        <v>0</v>
      </c>
      <c r="G19" s="33">
        <f>G20+G23</f>
        <v>0</v>
      </c>
    </row>
    <row r="20" spans="1:7" s="6" customFormat="1" ht="15.75">
      <c r="A20" s="18" t="s">
        <v>46</v>
      </c>
      <c r="B20" s="19" t="s">
        <v>47</v>
      </c>
      <c r="C20" s="19" t="s">
        <v>48</v>
      </c>
      <c r="D20" s="26"/>
      <c r="E20" s="20" t="s">
        <v>27</v>
      </c>
      <c r="F20" s="35">
        <f>SUM(F21:F22)</f>
        <v>0</v>
      </c>
      <c r="G20" s="35">
        <f>SUM(G21:G22)</f>
        <v>0</v>
      </c>
    </row>
    <row r="21" spans="1:7" s="6" customFormat="1" ht="15.75">
      <c r="A21" s="12" t="s">
        <v>49</v>
      </c>
      <c r="B21" s="13" t="s">
        <v>50</v>
      </c>
      <c r="C21" s="13" t="s">
        <v>51</v>
      </c>
      <c r="D21" s="27"/>
      <c r="E21" s="14" t="s">
        <v>27</v>
      </c>
      <c r="F21" s="34"/>
      <c r="G21" s="34"/>
    </row>
    <row r="22" spans="1:7" s="6" customFormat="1" ht="15.75">
      <c r="A22" s="12" t="s">
        <v>52</v>
      </c>
      <c r="B22" s="13" t="s">
        <v>53</v>
      </c>
      <c r="C22" s="13" t="s">
        <v>54</v>
      </c>
      <c r="D22" s="27"/>
      <c r="E22" s="14" t="s">
        <v>27</v>
      </c>
      <c r="F22" s="34"/>
      <c r="G22" s="34"/>
    </row>
    <row r="23" spans="1:7" s="6" customFormat="1" ht="15.75">
      <c r="A23" s="12" t="s">
        <v>2</v>
      </c>
      <c r="B23" s="13" t="s">
        <v>55</v>
      </c>
      <c r="C23" s="13" t="s">
        <v>56</v>
      </c>
      <c r="D23" s="28"/>
      <c r="E23" s="14" t="s">
        <v>27</v>
      </c>
      <c r="F23" s="36"/>
      <c r="G23" s="36"/>
    </row>
    <row r="24" spans="1:7" s="6" customFormat="1" ht="15.75">
      <c r="A24" s="15" t="s">
        <v>3</v>
      </c>
      <c r="B24" s="16" t="s">
        <v>57</v>
      </c>
      <c r="C24" s="16" t="s">
        <v>58</v>
      </c>
      <c r="D24" s="25"/>
      <c r="E24" s="17" t="s">
        <v>27</v>
      </c>
      <c r="F24" s="33">
        <f>F25+F26+F27+F28+F29+F30+F31+F38</f>
        <v>54778.59</v>
      </c>
      <c r="G24" s="33">
        <f>G25+G26+G27+G28+G29+G30+G31+G38</f>
        <v>54778.59</v>
      </c>
    </row>
    <row r="25" spans="1:7" s="6" customFormat="1" ht="18">
      <c r="A25" s="18" t="s">
        <v>59</v>
      </c>
      <c r="B25" s="19" t="s">
        <v>60</v>
      </c>
      <c r="C25" s="19" t="s">
        <v>61</v>
      </c>
      <c r="D25" s="27"/>
      <c r="E25" s="20" t="s">
        <v>27</v>
      </c>
      <c r="F25" s="34"/>
      <c r="G25" s="34"/>
    </row>
    <row r="26" spans="1:7" s="6" customFormat="1" ht="18">
      <c r="A26" s="18" t="s">
        <v>62</v>
      </c>
      <c r="B26" s="19" t="s">
        <v>63</v>
      </c>
      <c r="C26" s="19" t="s">
        <v>64</v>
      </c>
      <c r="D26" s="27"/>
      <c r="E26" s="20" t="s">
        <v>27</v>
      </c>
      <c r="F26" s="34"/>
      <c r="G26" s="34"/>
    </row>
    <row r="27" spans="1:7" s="6" customFormat="1" ht="15.75">
      <c r="A27" s="18" t="s">
        <v>65</v>
      </c>
      <c r="B27" s="19" t="s">
        <v>66</v>
      </c>
      <c r="C27" s="19" t="s">
        <v>67</v>
      </c>
      <c r="D27" s="27"/>
      <c r="E27" s="20" t="s">
        <v>27</v>
      </c>
      <c r="F27" s="34"/>
      <c r="G27" s="34"/>
    </row>
    <row r="28" spans="1:7" s="6" customFormat="1" ht="15.75">
      <c r="A28" s="18" t="s">
        <v>68</v>
      </c>
      <c r="B28" s="19" t="s">
        <v>69</v>
      </c>
      <c r="C28" s="19" t="s">
        <v>70</v>
      </c>
      <c r="D28" s="27"/>
      <c r="E28" s="20" t="s">
        <v>27</v>
      </c>
      <c r="F28" s="34">
        <v>49027.21</v>
      </c>
      <c r="G28" s="34">
        <v>49027.21</v>
      </c>
    </row>
    <row r="29" spans="1:7" s="6" customFormat="1" ht="15.75">
      <c r="A29" s="18" t="s">
        <v>4</v>
      </c>
      <c r="B29" s="19" t="s">
        <v>71</v>
      </c>
      <c r="C29" s="19" t="s">
        <v>72</v>
      </c>
      <c r="D29" s="27"/>
      <c r="E29" s="20" t="s">
        <v>27</v>
      </c>
      <c r="F29" s="34"/>
      <c r="G29" s="34"/>
    </row>
    <row r="30" spans="1:7" s="6" customFormat="1" ht="18">
      <c r="A30" s="18" t="s">
        <v>73</v>
      </c>
      <c r="B30" s="19" t="s">
        <v>74</v>
      </c>
      <c r="C30" s="19" t="s">
        <v>75</v>
      </c>
      <c r="D30" s="27"/>
      <c r="E30" s="20" t="s">
        <v>27</v>
      </c>
      <c r="F30" s="34"/>
      <c r="G30" s="34"/>
    </row>
    <row r="31" spans="1:7" s="6" customFormat="1" ht="18">
      <c r="A31" s="18" t="s">
        <v>5</v>
      </c>
      <c r="B31" s="19" t="s">
        <v>76</v>
      </c>
      <c r="C31" s="19" t="s">
        <v>77</v>
      </c>
      <c r="D31" s="26"/>
      <c r="E31" s="20" t="s">
        <v>27</v>
      </c>
      <c r="F31" s="35">
        <f>SUM(F32:F37)</f>
        <v>5331.38</v>
      </c>
      <c r="G31" s="35">
        <f>SUM(G32:G37)</f>
        <v>5331.38</v>
      </c>
    </row>
    <row r="32" spans="1:7" s="6" customFormat="1" ht="15.75">
      <c r="A32" s="12" t="s">
        <v>78</v>
      </c>
      <c r="B32" s="13" t="s">
        <v>79</v>
      </c>
      <c r="C32" s="13" t="s">
        <v>80</v>
      </c>
      <c r="D32" s="27"/>
      <c r="E32" s="14" t="s">
        <v>27</v>
      </c>
      <c r="F32" s="34"/>
      <c r="G32" s="34"/>
    </row>
    <row r="33" spans="1:7" s="6" customFormat="1" ht="15.75">
      <c r="A33" s="12" t="s">
        <v>81</v>
      </c>
      <c r="B33" s="13" t="s">
        <v>82</v>
      </c>
      <c r="C33" s="13" t="s">
        <v>83</v>
      </c>
      <c r="D33" s="27"/>
      <c r="E33" s="14" t="s">
        <v>27</v>
      </c>
      <c r="F33" s="34">
        <v>2473.75</v>
      </c>
      <c r="G33" s="34">
        <v>2473.75</v>
      </c>
    </row>
    <row r="34" spans="1:7" s="6" customFormat="1" ht="15.75">
      <c r="A34" s="12" t="s">
        <v>84</v>
      </c>
      <c r="B34" s="13" t="s">
        <v>85</v>
      </c>
      <c r="C34" s="13" t="s">
        <v>86</v>
      </c>
      <c r="D34" s="27"/>
      <c r="E34" s="14" t="s">
        <v>27</v>
      </c>
      <c r="F34" s="34">
        <v>2857.63</v>
      </c>
      <c r="G34" s="34">
        <v>2857.63</v>
      </c>
    </row>
    <row r="35" spans="1:7" s="6" customFormat="1" ht="15.75">
      <c r="A35" s="12" t="s">
        <v>87</v>
      </c>
      <c r="B35" s="13" t="s">
        <v>88</v>
      </c>
      <c r="C35" s="13" t="s">
        <v>89</v>
      </c>
      <c r="D35" s="27"/>
      <c r="E35" s="14" t="s">
        <v>27</v>
      </c>
      <c r="F35" s="34"/>
      <c r="G35" s="34"/>
    </row>
    <row r="36" spans="1:7" s="6" customFormat="1" ht="21">
      <c r="A36" s="12" t="s">
        <v>90</v>
      </c>
      <c r="B36" s="13" t="s">
        <v>91</v>
      </c>
      <c r="C36" s="13" t="s">
        <v>92</v>
      </c>
      <c r="D36" s="27"/>
      <c r="E36" s="14" t="s">
        <v>27</v>
      </c>
      <c r="F36" s="34"/>
      <c r="G36" s="34"/>
    </row>
    <row r="37" spans="1:7" s="6" customFormat="1" ht="15.75">
      <c r="A37" s="12" t="s">
        <v>93</v>
      </c>
      <c r="B37" s="13" t="s">
        <v>94</v>
      </c>
      <c r="C37" s="13" t="s">
        <v>95</v>
      </c>
      <c r="D37" s="27"/>
      <c r="E37" s="14" t="s">
        <v>27</v>
      </c>
      <c r="F37" s="34"/>
      <c r="G37" s="34"/>
    </row>
    <row r="38" spans="1:7" s="6" customFormat="1" ht="27">
      <c r="A38" s="18" t="s">
        <v>96</v>
      </c>
      <c r="B38" s="19" t="s">
        <v>97</v>
      </c>
      <c r="C38" s="19" t="s">
        <v>98</v>
      </c>
      <c r="D38" s="26"/>
      <c r="E38" s="20" t="s">
        <v>27</v>
      </c>
      <c r="F38" s="35">
        <f>SUM(F39:F40)</f>
        <v>420</v>
      </c>
      <c r="G38" s="35">
        <f>SUM(G39:G40)</f>
        <v>420</v>
      </c>
    </row>
    <row r="39" spans="1:7" s="6" customFormat="1" ht="31.5">
      <c r="A39" s="12" t="s">
        <v>99</v>
      </c>
      <c r="B39" s="13" t="s">
        <v>100</v>
      </c>
      <c r="C39" s="13" t="s">
        <v>101</v>
      </c>
      <c r="D39" s="29"/>
      <c r="E39" s="14" t="s">
        <v>27</v>
      </c>
      <c r="F39" s="37"/>
      <c r="G39" s="37"/>
    </row>
    <row r="40" spans="1:7" s="6" customFormat="1" ht="31.5">
      <c r="A40" s="12" t="s">
        <v>6</v>
      </c>
      <c r="B40" s="13" t="s">
        <v>102</v>
      </c>
      <c r="C40" s="13" t="s">
        <v>103</v>
      </c>
      <c r="D40" s="30"/>
      <c r="E40" s="14" t="s">
        <v>27</v>
      </c>
      <c r="F40" s="38">
        <v>420</v>
      </c>
      <c r="G40" s="38">
        <v>420</v>
      </c>
    </row>
    <row r="41" spans="1:7" s="6" customFormat="1" ht="15.75">
      <c r="A41" s="15" t="s">
        <v>104</v>
      </c>
      <c r="B41" s="16" t="s">
        <v>105</v>
      </c>
      <c r="C41" s="16" t="s">
        <v>106</v>
      </c>
      <c r="D41" s="31"/>
      <c r="E41" s="17" t="s">
        <v>27</v>
      </c>
      <c r="F41" s="39">
        <f>SUM(F42:F43)</f>
        <v>0</v>
      </c>
      <c r="G41" s="39">
        <f>SUM(G42:G43)</f>
        <v>0</v>
      </c>
    </row>
    <row r="42" spans="1:7" s="6" customFormat="1" ht="18">
      <c r="A42" s="18" t="s">
        <v>107</v>
      </c>
      <c r="B42" s="19" t="s">
        <v>108</v>
      </c>
      <c r="C42" s="19" t="s">
        <v>109</v>
      </c>
      <c r="D42" s="28"/>
      <c r="E42" s="20" t="s">
        <v>27</v>
      </c>
      <c r="F42" s="36"/>
      <c r="G42" s="36"/>
    </row>
    <row r="43" spans="1:7" s="6" customFormat="1" ht="18">
      <c r="A43" s="18" t="s">
        <v>110</v>
      </c>
      <c r="B43" s="19" t="s">
        <v>111</v>
      </c>
      <c r="C43" s="19" t="s">
        <v>112</v>
      </c>
      <c r="D43" s="28"/>
      <c r="E43" s="20" t="s">
        <v>27</v>
      </c>
      <c r="F43" s="36"/>
      <c r="G43" s="36"/>
    </row>
    <row r="44" spans="1:7" s="6" customFormat="1" ht="15.75">
      <c r="A44" s="15" t="s">
        <v>7</v>
      </c>
      <c r="B44" s="16" t="s">
        <v>113</v>
      </c>
      <c r="C44" s="16" t="s">
        <v>114</v>
      </c>
      <c r="D44" s="25"/>
      <c r="E44" s="17" t="s">
        <v>27</v>
      </c>
      <c r="F44" s="33">
        <f>SUM(F45:F47)</f>
        <v>0</v>
      </c>
      <c r="G44" s="33">
        <f>SUM(G45:G47)</f>
        <v>0</v>
      </c>
    </row>
    <row r="45" spans="1:7" s="6" customFormat="1" ht="18">
      <c r="A45" s="18" t="s">
        <v>115</v>
      </c>
      <c r="B45" s="19" t="s">
        <v>116</v>
      </c>
      <c r="C45" s="19" t="s">
        <v>117</v>
      </c>
      <c r="D45" s="28"/>
      <c r="E45" s="20" t="s">
        <v>27</v>
      </c>
      <c r="F45" s="36"/>
      <c r="G45" s="36"/>
    </row>
    <row r="46" spans="1:7" s="6" customFormat="1" ht="18">
      <c r="A46" s="18" t="s">
        <v>8</v>
      </c>
      <c r="B46" s="19" t="s">
        <v>118</v>
      </c>
      <c r="C46" s="19" t="s">
        <v>119</v>
      </c>
      <c r="D46" s="28"/>
      <c r="E46" s="20" t="s">
        <v>27</v>
      </c>
      <c r="F46" s="36"/>
      <c r="G46" s="36"/>
    </row>
    <row r="47" spans="1:7" s="6" customFormat="1" ht="18">
      <c r="A47" s="18" t="s">
        <v>120</v>
      </c>
      <c r="B47" s="19" t="s">
        <v>121</v>
      </c>
      <c r="C47" s="19" t="s">
        <v>122</v>
      </c>
      <c r="D47" s="28"/>
      <c r="E47" s="20" t="s">
        <v>27</v>
      </c>
      <c r="F47" s="36"/>
      <c r="G47" s="36"/>
    </row>
    <row r="48" spans="1:7" s="6" customFormat="1" ht="15.75">
      <c r="A48" s="15" t="s">
        <v>9</v>
      </c>
      <c r="B48" s="16" t="s">
        <v>123</v>
      </c>
      <c r="C48" s="16" t="s">
        <v>124</v>
      </c>
      <c r="D48" s="25"/>
      <c r="E48" s="17" t="s">
        <v>27</v>
      </c>
      <c r="F48" s="33">
        <f>SUM(F49:F51)</f>
        <v>0</v>
      </c>
      <c r="G48" s="33">
        <f>SUM(G49:G51)</f>
        <v>0</v>
      </c>
    </row>
    <row r="49" spans="1:7" s="6" customFormat="1" ht="15.75">
      <c r="A49" s="18" t="s">
        <v>10</v>
      </c>
      <c r="B49" s="19" t="s">
        <v>125</v>
      </c>
      <c r="C49" s="19" t="s">
        <v>126</v>
      </c>
      <c r="D49" s="28"/>
      <c r="E49" s="20" t="s">
        <v>27</v>
      </c>
      <c r="F49" s="36"/>
      <c r="G49" s="36"/>
    </row>
    <row r="50" spans="1:7" s="6" customFormat="1" ht="15.75">
      <c r="A50" s="18" t="s">
        <v>11</v>
      </c>
      <c r="B50" s="19" t="s">
        <v>127</v>
      </c>
      <c r="C50" s="19" t="s">
        <v>128</v>
      </c>
      <c r="D50" s="28"/>
      <c r="E50" s="20" t="s">
        <v>27</v>
      </c>
      <c r="F50" s="36"/>
      <c r="G50" s="36"/>
    </row>
    <row r="51" spans="1:7" s="6" customFormat="1" ht="15.75">
      <c r="A51" s="18" t="s">
        <v>12</v>
      </c>
      <c r="B51" s="19" t="s">
        <v>129</v>
      </c>
      <c r="C51" s="19" t="s">
        <v>130</v>
      </c>
      <c r="D51" s="28"/>
      <c r="E51" s="20" t="s">
        <v>27</v>
      </c>
      <c r="F51" s="36"/>
      <c r="G51" s="36"/>
    </row>
    <row r="52" spans="1:7" s="6" customFormat="1" ht="15.75">
      <c r="A52" s="15" t="s">
        <v>131</v>
      </c>
      <c r="B52" s="16" t="s">
        <v>132</v>
      </c>
      <c r="C52" s="16" t="s">
        <v>133</v>
      </c>
      <c r="D52" s="28"/>
      <c r="E52" s="17" t="s">
        <v>27</v>
      </c>
      <c r="F52" s="36"/>
      <c r="G52" s="36"/>
    </row>
    <row r="53" spans="1:7" s="6" customFormat="1" ht="15.75">
      <c r="A53" s="9" t="s">
        <v>134</v>
      </c>
      <c r="B53" s="10" t="s">
        <v>135</v>
      </c>
      <c r="C53" s="10" t="s">
        <v>136</v>
      </c>
      <c r="D53" s="25"/>
      <c r="E53" s="11" t="s">
        <v>27</v>
      </c>
      <c r="F53" s="33">
        <f>F54+F68</f>
        <v>0</v>
      </c>
      <c r="G53" s="33">
        <f>G54+G68</f>
        <v>0</v>
      </c>
    </row>
    <row r="54" spans="1:7" s="6" customFormat="1" ht="15.75">
      <c r="A54" s="15" t="s">
        <v>137</v>
      </c>
      <c r="B54" s="16" t="s">
        <v>138</v>
      </c>
      <c r="C54" s="16" t="s">
        <v>139</v>
      </c>
      <c r="D54" s="25"/>
      <c r="E54" s="17" t="s">
        <v>27</v>
      </c>
      <c r="F54" s="33">
        <f>F55+F56+F59+F62+F66+F67</f>
        <v>0</v>
      </c>
      <c r="G54" s="33">
        <f>G55+G56+G59+G62+G66+G67</f>
        <v>0</v>
      </c>
    </row>
    <row r="55" spans="1:7" s="6" customFormat="1" ht="18">
      <c r="A55" s="18" t="s">
        <v>140</v>
      </c>
      <c r="B55" s="19" t="s">
        <v>141</v>
      </c>
      <c r="C55" s="19" t="s">
        <v>142</v>
      </c>
      <c r="D55" s="28"/>
      <c r="E55" s="20" t="s">
        <v>27</v>
      </c>
      <c r="F55" s="36"/>
      <c r="G55" s="36"/>
    </row>
    <row r="56" spans="1:7" s="6" customFormat="1" ht="15.75">
      <c r="A56" s="18" t="s">
        <v>13</v>
      </c>
      <c r="B56" s="19" t="s">
        <v>143</v>
      </c>
      <c r="C56" s="19" t="s">
        <v>144</v>
      </c>
      <c r="D56" s="26"/>
      <c r="E56" s="20" t="s">
        <v>27</v>
      </c>
      <c r="F56" s="35">
        <f>SUM(F57:F58)</f>
        <v>0</v>
      </c>
      <c r="G56" s="35">
        <f>SUM(G57:G58)</f>
        <v>0</v>
      </c>
    </row>
    <row r="57" spans="1:7" s="6" customFormat="1" ht="15.75">
      <c r="A57" s="12" t="s">
        <v>145</v>
      </c>
      <c r="B57" s="13" t="s">
        <v>146</v>
      </c>
      <c r="C57" s="13" t="s">
        <v>147</v>
      </c>
      <c r="D57" s="27"/>
      <c r="E57" s="14" t="s">
        <v>27</v>
      </c>
      <c r="F57" s="34"/>
      <c r="G57" s="34"/>
    </row>
    <row r="58" spans="1:7" s="6" customFormat="1" ht="21">
      <c r="A58" s="12" t="s">
        <v>148</v>
      </c>
      <c r="B58" s="13" t="s">
        <v>149</v>
      </c>
      <c r="C58" s="13" t="s">
        <v>150</v>
      </c>
      <c r="D58" s="27"/>
      <c r="E58" s="14" t="s">
        <v>27</v>
      </c>
      <c r="F58" s="34"/>
      <c r="G58" s="34"/>
    </row>
    <row r="59" spans="1:7" s="6" customFormat="1" ht="15.75">
      <c r="A59" s="18" t="s">
        <v>14</v>
      </c>
      <c r="B59" s="19" t="s">
        <v>151</v>
      </c>
      <c r="C59" s="19" t="s">
        <v>152</v>
      </c>
      <c r="D59" s="26"/>
      <c r="E59" s="20" t="s">
        <v>27</v>
      </c>
      <c r="F59" s="35">
        <f>SUM(F60:F61)</f>
        <v>0</v>
      </c>
      <c r="G59" s="35">
        <f>SUM(G60:G61)</f>
        <v>0</v>
      </c>
    </row>
    <row r="60" spans="1:7" s="6" customFormat="1" ht="21">
      <c r="A60" s="12" t="s">
        <v>153</v>
      </c>
      <c r="B60" s="13" t="s">
        <v>154</v>
      </c>
      <c r="C60" s="13" t="s">
        <v>155</v>
      </c>
      <c r="D60" s="27"/>
      <c r="E60" s="14" t="s">
        <v>27</v>
      </c>
      <c r="F60" s="34"/>
      <c r="G60" s="34"/>
    </row>
    <row r="61" spans="1:7" s="6" customFormat="1" ht="15.75">
      <c r="A61" s="12" t="s">
        <v>156</v>
      </c>
      <c r="B61" s="13" t="s">
        <v>157</v>
      </c>
      <c r="C61" s="13" t="s">
        <v>158</v>
      </c>
      <c r="D61" s="27"/>
      <c r="E61" s="14" t="s">
        <v>27</v>
      </c>
      <c r="F61" s="34"/>
      <c r="G61" s="34"/>
    </row>
    <row r="62" spans="1:7" s="6" customFormat="1" ht="15.75">
      <c r="A62" s="18" t="s">
        <v>15</v>
      </c>
      <c r="B62" s="19" t="s">
        <v>159</v>
      </c>
      <c r="C62" s="19" t="s">
        <v>160</v>
      </c>
      <c r="D62" s="26"/>
      <c r="E62" s="20" t="s">
        <v>27</v>
      </c>
      <c r="F62" s="35">
        <f>SUM(F63:F65)</f>
        <v>0</v>
      </c>
      <c r="G62" s="35">
        <f>SUM(G63:G65)</f>
        <v>0</v>
      </c>
    </row>
    <row r="63" spans="1:7" s="6" customFormat="1" ht="15.75">
      <c r="A63" s="12" t="s">
        <v>161</v>
      </c>
      <c r="B63" s="13" t="s">
        <v>162</v>
      </c>
      <c r="C63" s="13" t="s">
        <v>163</v>
      </c>
      <c r="D63" s="27"/>
      <c r="E63" s="14" t="s">
        <v>27</v>
      </c>
      <c r="F63" s="34"/>
      <c r="G63" s="34"/>
    </row>
    <row r="64" spans="1:7" s="6" customFormat="1" ht="15.75">
      <c r="A64" s="12" t="s">
        <v>164</v>
      </c>
      <c r="B64" s="13" t="s">
        <v>165</v>
      </c>
      <c r="C64" s="13" t="s">
        <v>166</v>
      </c>
      <c r="D64" s="27"/>
      <c r="E64" s="14" t="s">
        <v>27</v>
      </c>
      <c r="F64" s="34"/>
      <c r="G64" s="34"/>
    </row>
    <row r="65" spans="1:7" s="6" customFormat="1" ht="21">
      <c r="A65" s="12" t="s">
        <v>167</v>
      </c>
      <c r="B65" s="13" t="s">
        <v>168</v>
      </c>
      <c r="C65" s="13" t="s">
        <v>169</v>
      </c>
      <c r="D65" s="27"/>
      <c r="E65" s="14" t="s">
        <v>27</v>
      </c>
      <c r="F65" s="34"/>
      <c r="G65" s="34"/>
    </row>
    <row r="66" spans="1:7" s="6" customFormat="1" ht="15.75">
      <c r="A66" s="18" t="s">
        <v>170</v>
      </c>
      <c r="B66" s="19" t="s">
        <v>171</v>
      </c>
      <c r="C66" s="19" t="s">
        <v>172</v>
      </c>
      <c r="D66" s="28"/>
      <c r="E66" s="20" t="s">
        <v>27</v>
      </c>
      <c r="F66" s="36"/>
      <c r="G66" s="36"/>
    </row>
    <row r="67" spans="1:7" s="6" customFormat="1" ht="18">
      <c r="A67" s="18" t="s">
        <v>173</v>
      </c>
      <c r="B67" s="19" t="s">
        <v>174</v>
      </c>
      <c r="C67" s="19" t="s">
        <v>175</v>
      </c>
      <c r="D67" s="28"/>
      <c r="E67" s="20" t="s">
        <v>27</v>
      </c>
      <c r="F67" s="36"/>
      <c r="G67" s="36"/>
    </row>
    <row r="68" spans="1:7" s="6" customFormat="1" ht="15.75">
      <c r="A68" s="15" t="s">
        <v>176</v>
      </c>
      <c r="B68" s="16" t="s">
        <v>177</v>
      </c>
      <c r="C68" s="16" t="s">
        <v>178</v>
      </c>
      <c r="D68" s="25"/>
      <c r="E68" s="17" t="s">
        <v>27</v>
      </c>
      <c r="F68" s="33">
        <f>SUM(F69:F72)</f>
        <v>0</v>
      </c>
      <c r="G68" s="33">
        <f>SUM(G69:G72)</f>
        <v>0</v>
      </c>
    </row>
    <row r="69" spans="1:7" s="6" customFormat="1" ht="18">
      <c r="A69" s="18" t="s">
        <v>179</v>
      </c>
      <c r="B69" s="19" t="s">
        <v>180</v>
      </c>
      <c r="C69" s="19" t="s">
        <v>181</v>
      </c>
      <c r="D69" s="28"/>
      <c r="E69" s="20" t="s">
        <v>27</v>
      </c>
      <c r="F69" s="36"/>
      <c r="G69" s="36"/>
    </row>
    <row r="70" spans="1:7" s="6" customFormat="1" ht="18">
      <c r="A70" s="18" t="s">
        <v>182</v>
      </c>
      <c r="B70" s="19" t="s">
        <v>183</v>
      </c>
      <c r="C70" s="19" t="s">
        <v>184</v>
      </c>
      <c r="D70" s="28"/>
      <c r="E70" s="20" t="s">
        <v>27</v>
      </c>
      <c r="F70" s="36"/>
      <c r="G70" s="36"/>
    </row>
    <row r="71" spans="1:7" s="6" customFormat="1" ht="18">
      <c r="A71" s="18" t="s">
        <v>185</v>
      </c>
      <c r="B71" s="19" t="s">
        <v>186</v>
      </c>
      <c r="C71" s="19" t="s">
        <v>187</v>
      </c>
      <c r="D71" s="28"/>
      <c r="E71" s="20" t="s">
        <v>27</v>
      </c>
      <c r="F71" s="36"/>
      <c r="G71" s="36"/>
    </row>
    <row r="72" spans="1:7" s="6" customFormat="1" ht="15.75">
      <c r="A72" s="18" t="s">
        <v>188</v>
      </c>
      <c r="B72" s="19" t="s">
        <v>189</v>
      </c>
      <c r="C72" s="19" t="s">
        <v>190</v>
      </c>
      <c r="D72" s="28"/>
      <c r="E72" s="20" t="s">
        <v>27</v>
      </c>
      <c r="F72" s="36"/>
      <c r="G72" s="36"/>
    </row>
    <row r="73" spans="1:7" s="6" customFormat="1" ht="13.7" customHeight="1">
      <c r="A73" s="47" t="s">
        <v>191</v>
      </c>
      <c r="B73" s="47"/>
      <c r="C73" s="47"/>
      <c r="D73" s="21"/>
      <c r="E73" s="22"/>
      <c r="F73" s="22" t="s">
        <v>191</v>
      </c>
      <c r="G73" s="22"/>
    </row>
    <row r="74" spans="1:7" s="6" customFormat="1" ht="13.7" customHeight="1">
      <c r="A74" s="47" t="s">
        <v>196</v>
      </c>
      <c r="B74" s="47"/>
      <c r="C74" s="47"/>
      <c r="D74" s="21" t="s">
        <v>198</v>
      </c>
      <c r="E74" s="22"/>
      <c r="F74" s="22" t="s">
        <v>191</v>
      </c>
      <c r="G74" s="22"/>
    </row>
    <row r="75" spans="1:7" s="6" customFormat="1" ht="13.7" customHeight="1">
      <c r="A75" s="47" t="s">
        <v>191</v>
      </c>
      <c r="B75" s="47"/>
      <c r="C75" s="47"/>
      <c r="D75" s="23"/>
      <c r="E75" s="22"/>
      <c r="F75" s="24"/>
      <c r="G75" s="24"/>
    </row>
    <row r="76" spans="1:7" s="6" customFormat="1" ht="13.7" customHeight="1">
      <c r="A76" s="47" t="s">
        <v>197</v>
      </c>
      <c r="B76" s="47"/>
      <c r="C76" s="47"/>
      <c r="D76" s="21" t="s">
        <v>199</v>
      </c>
      <c r="E76" s="22"/>
      <c r="F76" s="22"/>
      <c r="G76" s="22"/>
    </row>
    <row r="77" spans="1:7" s="6" customFormat="1" ht="34.35" customHeight="1">
      <c r="A77" s="47" t="s">
        <v>191</v>
      </c>
      <c r="B77" s="47"/>
      <c r="C77" s="47"/>
      <c r="D77" s="23"/>
      <c r="E77" s="22"/>
      <c r="F77" s="24"/>
      <c r="G77" s="24"/>
    </row>
  </sheetData>
  <mergeCells count="16">
    <mergeCell ref="A5:G5"/>
    <mergeCell ref="A4:G4"/>
    <mergeCell ref="A77:C77"/>
    <mergeCell ref="A2:G3"/>
    <mergeCell ref="A6:D6"/>
    <mergeCell ref="A8:A9"/>
    <mergeCell ref="B8:B9"/>
    <mergeCell ref="C8:C9"/>
    <mergeCell ref="D8:D9"/>
    <mergeCell ref="E8:E9"/>
    <mergeCell ref="F8:F9"/>
    <mergeCell ref="G8:G9"/>
    <mergeCell ref="A73:C73"/>
    <mergeCell ref="A74:C74"/>
    <mergeCell ref="A75:C75"/>
    <mergeCell ref="A76:C76"/>
  </mergeCells>
  <pageMargins left="0" right="0" top="0" bottom="0" header="0.31496062992125984" footer="0.31496062992125984"/>
  <pageSetup paperSize="9" scale="98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цпмсд-4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Ігор Стратійчук</dc:creator>
  <cp:lastModifiedBy>User</cp:lastModifiedBy>
  <cp:lastPrinted>2020-07-10T05:59:36Z</cp:lastPrinted>
  <dcterms:created xsi:type="dcterms:W3CDTF">2017-05-12T12:50:46Z</dcterms:created>
  <dcterms:modified xsi:type="dcterms:W3CDTF">2020-08-21T13:18:33Z</dcterms:modified>
</cp:coreProperties>
</file>